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ltivos Area Lautaro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G69" i="7" l="1"/>
  <c r="G66" i="7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<sst xmlns="http://schemas.openxmlformats.org/spreadsheetml/2006/main" count="185" uniqueCount="115">
  <si>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</si>
  <si>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</si>
  <si>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</si>
  <si>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</si>
  <si>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</si>
  <si>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</si>
  <si>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</si>
  <si>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</si>
  <si>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</si>
  <si>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</si>
  <si>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</si>
  <si>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</si>
  <si>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</si>
  <si>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</si>
  <si>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</si>
  <si>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</si>
  <si>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</si>
  <si>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</si>
  <si>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</si>
  <si>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</si>
  <si>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</si>
  <si>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</si>
  <si>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</si>
  <si>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</si>
  <si>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</si>
  <si>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</si>
  <si>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</si>
  <si>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</si>
  <si>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</si>
  <si>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</si>
  <si>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</si>
  <si>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</si>
  <si>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</si>
  <si>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</si>
  <si>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</si>
  <si>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</si>
  <si>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</si>
  <si>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</si>
  <si>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</si>
  <si>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</si>
  <si>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</si>
  <si>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</si>
  <si>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</si>
  <si>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</si>
  <si>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</si>
  <si>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</si>
  <si>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</si>
  <si>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</si>
  <si>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</si>
  <si>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</si>
  <si>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</si>
  <si>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</si>
  <si>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</si>
  <si>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</si>
  <si>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</si>
  <si>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</si>
  <si>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</si>
  <si>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</si>
  <si>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</si>
  <si>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</si>
  <si>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</si>
  <si>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</si>
  <si>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</si>
  <si>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</si>
  <si>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</si>
  <si>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</si>
  <si>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</si>
  <si>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</si>
  <si>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</si>
  <si>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</si>
  <si>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</si>
  <si>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</si>
  <si>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</si>
  <si>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</si>
  <si>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</si>
  <si>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</si>
  <si>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</si>
  <si>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</si>
  <si>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</si>
  <si>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</si>
  <si>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</si>
  <si>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</si>
  <si>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</si>
  <si>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</si>
  <si>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</si>
  <si>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</si>
  <si>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</si>
  <si>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</si>
  <si>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</si>
  <si>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</si>
  <si>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</si>
  <si>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</si>
  <si>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</si>
  <si>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</si>
  <si>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</si>
  <si>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</si>
  <si>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</si>
  <si>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</si>
  <si>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</si>
  <si>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</si>
  <si>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</si>
  <si>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</si>
  <si>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</si>
  <si>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</si>
  <si>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</si>
  <si>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</si>
  <si>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</si>
  <si>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</si>
  <si>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</si>
  <si>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</si>
  <si>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</si>
  <si>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</si>
  <si>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</si>
  <si>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LAUTARO - PERQUENCO</t>
  </si>
  <si>
    <t xml:space="preserve">LAUTARO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</si>
</sst>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G90" sqref="G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85</v>
      </c>
      <c r="F9" s="195"/>
      <c r="G9" s="17">
        <v>55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26000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1430000</v>
      </c>
    </row>
    <row r="13" spans="1:7" ht="11.25" customHeight="1" x14ac:dyDescent="0.25">
      <c r="A13" s="20"/>
      <c r="B13" s="151" t="s">
        <v>9</v>
      </c>
      <c r="C13" s="144" t="s">
        <v>114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113</v>
      </c>
      <c r="D14" s="34"/>
      <c r="E14" s="196" t="s">
        <v>13</v>
      </c>
      <c r="F14" s="197"/>
      <c r="G14" s="5" t="s">
        <v>73</v>
      </c>
    </row>
    <row r="15" spans="1:7" ht="25.5" x14ac:dyDescent="0.25">
      <c r="A15" s="20"/>
      <c r="B15" s="151" t="s">
        <v>14</v>
      </c>
      <c r="C15" s="147">
        <v>44958</v>
      </c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90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87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86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88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82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97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91</v>
      </c>
      <c r="C37" s="138" t="s">
        <v>32</v>
      </c>
      <c r="D37" s="152">
        <v>3.125E-2</v>
      </c>
      <c r="E37" s="140" t="s">
        <v>76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92</v>
      </c>
      <c r="C38" s="138" t="s">
        <v>32</v>
      </c>
      <c r="D38" s="152">
        <v>3.125E-2</v>
      </c>
      <c r="E38" s="140" t="s">
        <v>76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89</v>
      </c>
      <c r="C39" s="138" t="s">
        <v>32</v>
      </c>
      <c r="D39" s="152">
        <v>3.125E-2</v>
      </c>
      <c r="E39" s="140" t="s">
        <v>77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93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94</v>
      </c>
      <c r="C41" s="138" t="s">
        <v>32</v>
      </c>
      <c r="D41" s="152">
        <v>3.125E-2</v>
      </c>
      <c r="E41" s="140" t="s">
        <v>34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95</v>
      </c>
      <c r="C42" s="138" t="s">
        <v>32</v>
      </c>
      <c r="D42" s="152">
        <v>3.125E-2</v>
      </c>
      <c r="E42" s="140" t="s">
        <v>34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96</v>
      </c>
      <c r="C43" s="138" t="s">
        <v>32</v>
      </c>
      <c r="D43" s="139">
        <v>0.125</v>
      </c>
      <c r="E43" s="140" t="s">
        <v>35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37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38</v>
      </c>
      <c r="C47" s="178" t="s">
        <v>39</v>
      </c>
      <c r="D47" s="184" t="s">
        <v>40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41</v>
      </c>
      <c r="C48" s="181" t="s">
        <v>42</v>
      </c>
      <c r="D48" s="182">
        <v>150</v>
      </c>
      <c r="E48" s="183" t="s">
        <v>27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98</v>
      </c>
      <c r="C49" s="134" t="s">
        <v>83</v>
      </c>
      <c r="D49" s="135">
        <v>0.12</v>
      </c>
      <c r="E49" s="5" t="s">
        <v>27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99</v>
      </c>
      <c r="C50" s="134" t="s">
        <v>83</v>
      </c>
      <c r="D50" s="135">
        <v>0.05</v>
      </c>
      <c r="E50" s="5" t="s">
        <v>27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4" t="s">
        <v>42</v>
      </c>
      <c r="D51" s="135">
        <v>200</v>
      </c>
      <c r="E51" s="5" t="s">
        <v>27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84</v>
      </c>
      <c r="C52" s="134" t="s">
        <v>42</v>
      </c>
      <c r="D52" s="135">
        <v>300</v>
      </c>
      <c r="E52" s="5" t="s">
        <v>27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4" t="s">
        <v>42</v>
      </c>
      <c r="D53" s="135">
        <v>100</v>
      </c>
      <c r="E53" s="6" t="s">
        <v>76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100</v>
      </c>
      <c r="C54" s="134" t="s">
        <v>83</v>
      </c>
      <c r="D54" s="135">
        <v>3</v>
      </c>
      <c r="E54" s="5" t="s">
        <v>27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101</v>
      </c>
      <c r="C55" s="134" t="s">
        <v>83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102</v>
      </c>
      <c r="C56" s="134" t="s">
        <v>83</v>
      </c>
      <c r="D56" s="135">
        <v>1</v>
      </c>
      <c r="E56" s="5" t="s">
        <v>76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103</v>
      </c>
      <c r="C57" s="134" t="s">
        <v>70</v>
      </c>
      <c r="D57" s="135">
        <v>1</v>
      </c>
      <c r="E57" s="5" t="s">
        <v>77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104</v>
      </c>
      <c r="C58" s="134" t="s">
        <v>83</v>
      </c>
      <c r="D58" s="135">
        <v>1</v>
      </c>
      <c r="E58" s="5" t="s">
        <v>77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108</v>
      </c>
      <c r="C59" s="134" t="s">
        <v>83</v>
      </c>
      <c r="D59" s="135">
        <v>0.3</v>
      </c>
      <c r="E59" s="5" t="s">
        <v>77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106</v>
      </c>
      <c r="C60" s="134" t="s">
        <v>107</v>
      </c>
      <c r="D60" s="135">
        <v>0.4</v>
      </c>
      <c r="E60" s="5" t="s">
        <v>34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105</v>
      </c>
      <c r="C61" s="158" t="s">
        <v>83</v>
      </c>
      <c r="D61" s="159">
        <v>0.5</v>
      </c>
      <c r="E61" s="160" t="s">
        <v>34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45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46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47</v>
      </c>
      <c r="C65" s="178" t="s">
        <v>39</v>
      </c>
      <c r="D65" s="178" t="s">
        <v>40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109</v>
      </c>
      <c r="C66" s="168" t="s">
        <v>70</v>
      </c>
      <c r="D66" s="170">
        <v>1</v>
      </c>
      <c r="E66" s="172" t="s">
        <v>111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110</v>
      </c>
      <c r="C67" s="168" t="s">
        <v>70</v>
      </c>
      <c r="D67" s="170">
        <v>1</v>
      </c>
      <c r="E67" s="172" t="s">
        <v>112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78</v>
      </c>
      <c r="C68" s="165" t="s">
        <v>70</v>
      </c>
      <c r="D68" s="169">
        <f>(55*100)/25</f>
        <v>220</v>
      </c>
      <c r="E68" s="171" t="s">
        <v>35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1430000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85">
        <f>G74-G73</f>
        <v>247927.55599999987</v>
      </c>
    </row>
    <row r="76" spans="1:7" s="1" customFormat="1" ht="12" customHeight="1" x14ac:dyDescent="0.25">
      <c r="A76" s="20"/>
      <c r="B76" s="86" t="s">
        <v>74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75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53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54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55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56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57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58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59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47</v>
      </c>
      <c r="C87" s="107" t="s">
        <v>79</v>
      </c>
      <c r="D87" s="108" t="s">
        <v>60</v>
      </c>
      <c r="E87" s="104"/>
      <c r="F87" s="105"/>
      <c r="G87" s="89"/>
    </row>
    <row r="88" spans="1:7" s="1" customFormat="1" ht="12" customHeight="1" x14ac:dyDescent="0.25">
      <c r="A88" s="20"/>
      <c r="B88" s="109" t="s">
        <v>61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62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63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38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64</v>
      </c>
      <c r="C92" s="112">
        <f>G69</f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65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80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66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81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67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2023-04-24T13:11:44Z</dcterms:modified>
  <cp:category/>
  <cp:contentStatus/>
</cp:coreProperties>
</file>